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ЭтаКнига" defaultThemeVersion="124226"/>
  <bookViews>
    <workbookView xWindow="0" yWindow="60" windowWidth="19440" windowHeight="9075"/>
  </bookViews>
  <sheets>
    <sheet name="Лист1" sheetId="1" r:id="rId1"/>
    <sheet name="Лист2" sheetId="2" r:id="rId2"/>
  </sheets>
  <definedNames>
    <definedName name="_xlnm._FilterDatabase" localSheetId="0" hidden="1">Лист1!$A$2:$EJ$8</definedName>
    <definedName name="_xlnm.Print_Titles" localSheetId="0">Лист1!$A:$B</definedName>
  </definedNames>
  <calcPr calcId="145621"/>
</workbook>
</file>

<file path=xl/calcChain.xml><?xml version="1.0" encoding="utf-8"?>
<calcChain xmlns="http://schemas.openxmlformats.org/spreadsheetml/2006/main">
  <c r="H8" i="1" l="1"/>
  <c r="N8" i="1"/>
  <c r="T8" i="1"/>
  <c r="Y8" i="1"/>
  <c r="AE8" i="1"/>
  <c r="AK8" i="1"/>
  <c r="AQ8" i="1"/>
  <c r="AW8" i="1"/>
  <c r="BC8" i="1"/>
  <c r="BI8" i="1"/>
  <c r="BO8" i="1"/>
  <c r="BU8" i="1"/>
  <c r="CC8" i="1"/>
  <c r="CI8" i="1"/>
  <c r="CO8" i="1"/>
  <c r="CU8" i="1"/>
  <c r="DA8" i="1"/>
  <c r="DG8" i="1"/>
  <c r="DM8" i="1"/>
  <c r="DS8" i="1"/>
  <c r="DY8" i="1"/>
  <c r="EE8" i="1"/>
  <c r="EI8" i="1"/>
  <c r="EJ8" i="1"/>
  <c r="EH8" i="1" l="1"/>
</calcChain>
</file>

<file path=xl/sharedStrings.xml><?xml version="1.0" encoding="utf-8"?>
<sst xmlns="http://schemas.openxmlformats.org/spreadsheetml/2006/main" count="202" uniqueCount="48">
  <si>
    <t>Новомакаровское сельское поселение</t>
  </si>
  <si>
    <t>Наименование поселения</t>
  </si>
  <si>
    <t>0,2</t>
  </si>
  <si>
    <t>Численность населения (чел)</t>
  </si>
  <si>
    <t>Итого баллов</t>
  </si>
  <si>
    <t>Баллы</t>
  </si>
  <si>
    <t>0,5</t>
  </si>
  <si>
    <t>0,3</t>
  </si>
  <si>
    <t>Количество баллов</t>
  </si>
  <si>
    <t>Количество баллов с учётом ВК</t>
  </si>
  <si>
    <t>Количество не выполненных показателей</t>
  </si>
  <si>
    <t>Количество выполненных показателей</t>
  </si>
  <si>
    <t>Количество частично выполненных показателей</t>
  </si>
  <si>
    <t>Вес. коэф.</t>
  </si>
  <si>
    <t xml:space="preserve"> </t>
  </si>
  <si>
    <t>1,9(1)</t>
  </si>
  <si>
    <t>Показатель №2 Удельный вес недоимки по земельному налогу на 1 января года, следующего за отчетным к общему объему поступления доходов в местный бюджет  поселения от земельного налога за отчетный период (%)</t>
  </si>
  <si>
    <t>Показатель №3 Удельный вес недоимки по налогу на имущество физических лиц на 1 января года, следующего за отчетным к общему объему поступления доходов в местный бюджет  поселения от налога на имущество физических лиц за отчетный период (%)</t>
  </si>
  <si>
    <t>Показатель № 4 Объем средств, привлеченных муниципальным образованием из федерального и областного бюджетов, на 1 рубль налоговых и неналоговых доходов бюджета муниципального образования
(ДЛЯ ВНЕСЕНИЯ В СОГЛАШЕНИЕ НА 2021 ГОД)
(руб.)</t>
  </si>
  <si>
    <t>Показатель №5 Доля протяженности освещенных частей улиц, проездов, набережных к их общей протяженности на конец отчетного года (%)</t>
  </si>
  <si>
    <t>Показатель №6 Содержание мест захоронения (кладбищ) (единиц)</t>
  </si>
  <si>
    <t>Показатель № 8 Введение отчетных сведений по документам стратегического планирования в систему ГАС Управление ГАСУ (%)</t>
  </si>
  <si>
    <t>Показатель № 9  Участие поселения в областных и федеральных конкурсах (единиц)</t>
  </si>
  <si>
    <t>Показатель №10  Количество жалоб от населения в районную администрацию  и правительство Воронежской области на исполнение полномочий главы поселения в расчете на 1000 чел.  населения (единиц на 1 тыс. чел. населения)</t>
  </si>
  <si>
    <t>Показатель №11 Участие, организованных на территории поселения ТОС в конкурсе общественно-полезных проектов (мероприятий) в целях реализации местных инициатив (количество)</t>
  </si>
  <si>
    <t>Показатель №13 Наличие направленных в районную административную комиссию материалов по административным правонарушениям (единиц)</t>
  </si>
  <si>
    <t>Показатель №14 Проведение спортивных и физкультурных мероприятий, организованных сельскими поселениями, согласованных с отделом по физической культуре и спорту администрации района, с предоставлением фотоотчета (единиц)</t>
  </si>
  <si>
    <t>Показатель №15 Участие сборных команд и жителей поселения в официальных физкультурно-оздоровительных и спортивных мероприятиях муниципального района (единиц)</t>
  </si>
  <si>
    <t>Показатель №18 Ввод жилья на 1000 жителей поселения (м2)</t>
  </si>
  <si>
    <t>Показатель №19 Обеспечение мероприятий по обеспечению первичных мер пожарной безопасности в границах населенных пунктов поселений – создание минерализованной полосы  шириной 6 м. в целях недопущения распространения огня на населенные пункты при ландшафтных и лесных пожарах (%)</t>
  </si>
  <si>
    <t>Показатель №21  Доля ликвидированных несанкционированных мест размещения отходов (стихийные свалки мусора, места захламления) в общем количестве несанкционированных мест размещения отходов на территории поселения (%)</t>
  </si>
  <si>
    <t>Показатель № 22 Площадь территории муниципального образования, на которой осуществлена инвентаризация объектов капитального строительства, не учтенных в Едином государственном реестре недвижимости, в общей площади территории муниципального образования (%)</t>
  </si>
  <si>
    <t xml:space="preserve"> Показатель №1 Доля налоговых и неналоговых доходов местного бюджета в общем объеме доходов бюджета муниципального образования (без учета безвозмездных поступлений, имеющих целевой характер) (%)</t>
  </si>
  <si>
    <t xml:space="preserve"> Показатель №7  Количество обустроенных мест массового отдыха в поселении, за счет местного бюджета и внебюджетных источников в расчёте на 1000 населения (за исключением мест отдыха реализованных ТОС) (единиц на 1000 чел.(единиц))</t>
  </si>
  <si>
    <t>Показатель №12 Наполнение официальных сайтов ОМСУ Грибановского муниципального района, соответствующее требованиям действующего законодательства  (единиц</t>
  </si>
  <si>
    <t xml:space="preserve"> Показатель №16  Доля населения, принявшего участие в выполнении нормативов испытаний (тестов) Всеросийского физкультурно-спортивного комплекса «Готов к труду и обороне» (ГТО), в общей численности населения (%)</t>
  </si>
  <si>
    <t xml:space="preserve"> Показатель №17  Участие в художественной самодеятельности поселений,в районных, областных, всероссийских мероприятиях (единиц)</t>
  </si>
  <si>
    <t>оказатель №20  Участие в предупреждении и ликвидации последствий чрезвычайных ситуаций в границах поселения (организация обучения неработающего населения в УКП поселений) (единиц)</t>
  </si>
  <si>
    <t>Факт 2020</t>
  </si>
  <si>
    <t xml:space="preserve">Группа №3.Поселения численностью населения до 550 человек.  </t>
  </si>
  <si>
    <t>План на 2021</t>
  </si>
  <si>
    <t>Факт 2021</t>
  </si>
  <si>
    <t>-</t>
  </si>
  <si>
    <t>План 2021</t>
  </si>
  <si>
    <t>Свод значений показателей эффективности развития поселений Грибановского муниципального  района за 2021 год</t>
  </si>
  <si>
    <t>3,8(2)</t>
  </si>
  <si>
    <t>1</t>
  </si>
  <si>
    <t>1,9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</si>
</sst>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justify" wrapText="1"/>
    </xf>
    <xf numFmtId="0" fontId="1" fillId="0" borderId="4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1" fillId="2" borderId="6" xfId="0" applyNumberFormat="1" applyFont="1" applyFill="1" applyBorder="1" applyAlignment="1">
      <alignment horizontal="center"/>
    </xf>
    <xf numFmtId="0" fontId="1" fillId="4" borderId="6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top" wrapText="1" shrinkToFit="1"/>
    </xf>
    <xf numFmtId="0" fontId="1" fillId="0" borderId="2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1" fillId="3" borderId="10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 vertical="justify" wrapText="1"/>
    </xf>
    <xf numFmtId="0" fontId="1" fillId="3" borderId="13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 vertical="justify" wrapText="1"/>
    </xf>
    <xf numFmtId="0" fontId="1" fillId="0" borderId="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vertical="center" wrapText="1"/>
    </xf>
    <xf numFmtId="164" fontId="1" fillId="3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164" fontId="1" fillId="3" borderId="13" xfId="0" applyNumberFormat="1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center"/>
    </xf>
    <xf numFmtId="164" fontId="1" fillId="3" borderId="24" xfId="0" applyNumberFormat="1" applyFont="1" applyFill="1" applyBorder="1" applyAlignment="1">
      <alignment horizontal="center"/>
    </xf>
    <xf numFmtId="164" fontId="1" fillId="3" borderId="25" xfId="0" applyNumberFormat="1" applyFont="1" applyFill="1" applyBorder="1" applyAlignment="1">
      <alignment horizontal="center"/>
    </xf>
    <xf numFmtId="164" fontId="1" fillId="5" borderId="13" xfId="0" applyNumberFormat="1" applyFont="1" applyFill="1" applyBorder="1" applyAlignment="1">
      <alignment horizontal="center"/>
    </xf>
    <xf numFmtId="0" fontId="1" fillId="5" borderId="6" xfId="0" applyNumberFormat="1" applyFont="1" applyFill="1" applyBorder="1" applyAlignment="1">
      <alignment horizontal="center"/>
    </xf>
    <xf numFmtId="164" fontId="1" fillId="5" borderId="6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justify" wrapText="1"/>
    </xf>
    <xf numFmtId="2" fontId="1" fillId="3" borderId="10" xfId="0" applyNumberFormat="1" applyFont="1" applyFill="1" applyBorder="1" applyAlignment="1">
      <alignment horizontal="center"/>
    </xf>
    <xf numFmtId="2" fontId="1" fillId="3" borderId="13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vertical="top" wrapText="1" shrinkToFit="1"/>
    </xf>
    <xf numFmtId="0" fontId="1" fillId="0" borderId="13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 vertical="justify" wrapText="1"/>
    </xf>
    <xf numFmtId="164" fontId="1" fillId="3" borderId="28" xfId="0" applyNumberFormat="1" applyFont="1" applyFill="1" applyBorder="1" applyAlignment="1">
      <alignment horizontal="center"/>
    </xf>
    <xf numFmtId="164" fontId="1" fillId="3" borderId="29" xfId="0" applyNumberFormat="1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0" fontId="1" fillId="5" borderId="1" xfId="0" applyNumberFormat="1" applyFont="1" applyFill="1" applyBorder="1" applyAlignment="1">
      <alignment horizontal="center"/>
    </xf>
    <xf numFmtId="0" fontId="1" fillId="5" borderId="12" xfId="0" applyNumberFormat="1" applyFont="1" applyFill="1" applyBorder="1" applyAlignment="1">
      <alignment horizontal="center"/>
    </xf>
    <xf numFmtId="0" fontId="1" fillId="5" borderId="30" xfId="0" applyNumberFormat="1" applyFont="1" applyFill="1" applyBorder="1" applyAlignment="1">
      <alignment horizontal="center"/>
    </xf>
    <xf numFmtId="1" fontId="1" fillId="5" borderId="25" xfId="0" applyNumberFormat="1" applyFont="1" applyFill="1" applyBorder="1" applyAlignment="1">
      <alignment horizontal="center"/>
    </xf>
    <xf numFmtId="1" fontId="1" fillId="5" borderId="12" xfId="0" applyNumberFormat="1" applyFont="1" applyFill="1" applyBorder="1" applyAlignment="1">
      <alignment horizontal="center"/>
    </xf>
    <xf numFmtId="1" fontId="1" fillId="5" borderId="1" xfId="0" applyNumberFormat="1" applyFont="1" applyFill="1" applyBorder="1" applyAlignment="1">
      <alignment horizontal="center"/>
    </xf>
    <xf numFmtId="1" fontId="1" fillId="5" borderId="24" xfId="0" applyNumberFormat="1" applyFont="1" applyFill="1" applyBorder="1" applyAlignment="1">
      <alignment horizontal="center"/>
    </xf>
    <xf numFmtId="0" fontId="4" fillId="5" borderId="12" xfId="0" applyNumberFormat="1" applyFont="1" applyFill="1" applyBorder="1" applyAlignment="1">
      <alignment horizontal="center" vertical="justify" wrapText="1"/>
    </xf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21" xfId="0" applyNumberFormat="1" applyFont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4" fillId="5" borderId="17" xfId="0" applyNumberFormat="1" applyFont="1" applyFill="1" applyBorder="1" applyAlignment="1">
      <alignment horizontal="center" vertical="center" wrapText="1"/>
    </xf>
    <xf numFmtId="0" fontId="4" fillId="5" borderId="18" xfId="0" applyNumberFormat="1" applyFont="1" applyFill="1" applyBorder="1" applyAlignment="1">
      <alignment horizontal="center" vertical="center" wrapText="1"/>
    </xf>
    <xf numFmtId="0" fontId="4" fillId="5" borderId="19" xfId="0" applyNumberFormat="1" applyFont="1" applyFill="1" applyBorder="1" applyAlignment="1">
      <alignment horizontal="center" vertical="center" wrapText="1"/>
    </xf>
    <xf numFmtId="0" fontId="4" fillId="5" borderId="20" xfId="0" applyNumberFormat="1" applyFont="1" applyFill="1" applyBorder="1" applyAlignment="1">
      <alignment horizontal="center" vertical="center" wrapText="1"/>
    </xf>
    <xf numFmtId="0" fontId="4" fillId="5" borderId="21" xfId="0" applyNumberFormat="1" applyFont="1" applyFill="1" applyBorder="1" applyAlignment="1">
      <alignment horizontal="center" vertical="center" wrapText="1"/>
    </xf>
    <xf numFmtId="0" fontId="4" fillId="5" borderId="22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K17"/>
  <sheetViews>
    <sheetView tabSelected="1" zoomScale="80" zoomScaleNormal="80" workbookViewId="0">
      <pane xSplit="2" ySplit="6" topLeftCell="DH7" activePane="bottomRight" state="frozen"/>
      <selection pane="topRight" activeCell="C1" sqref="C1"/>
      <selection pane="bottomLeft" activeCell="A7" sqref="A7"/>
      <selection pane="bottomRight" activeCell="EI8" sqref="EI8"/>
    </sheetView>
  </sheetViews>
  <sheetFormatPr defaultRowHeight="12.75" x14ac:dyDescent="0.2"/>
  <cols>
    <col min="1" max="1" width="35.85546875" style="3" customWidth="1"/>
    <col min="2" max="2" width="11.140625" style="3" customWidth="1"/>
    <col min="3" max="3" width="6.7109375" style="3" customWidth="1"/>
    <col min="4" max="4" width="8.140625" style="3" customWidth="1"/>
    <col min="5" max="5" width="7.140625" style="3" customWidth="1"/>
    <col min="6" max="6" width="6.7109375" style="3" customWidth="1"/>
    <col min="7" max="7" width="6.5703125" style="3" customWidth="1"/>
    <col min="8" max="8" width="6.85546875" style="3" customWidth="1"/>
    <col min="9" max="9" width="6.28515625" style="3" customWidth="1"/>
    <col min="10" max="10" width="7.5703125" style="3" customWidth="1"/>
    <col min="11" max="11" width="6.5703125" style="3" customWidth="1"/>
    <col min="12" max="12" width="7.5703125" style="3" customWidth="1"/>
    <col min="13" max="13" width="6.140625" style="3" customWidth="1"/>
    <col min="14" max="14" width="7.140625" style="3" customWidth="1"/>
    <col min="15" max="15" width="6.7109375" style="3" customWidth="1"/>
    <col min="16" max="16" width="8" style="3" customWidth="1"/>
    <col min="17" max="17" width="6.5703125" style="3" customWidth="1"/>
    <col min="18" max="18" width="6.7109375" style="3" customWidth="1"/>
    <col min="19" max="19" width="7.5703125" style="3" customWidth="1"/>
    <col min="20" max="21" width="6.85546875" style="3" customWidth="1"/>
    <col min="22" max="22" width="7.140625" style="3" customWidth="1"/>
    <col min="23" max="23" width="6.5703125" style="3" customWidth="1"/>
    <col min="24" max="24" width="6.7109375" style="3" customWidth="1"/>
    <col min="25" max="25" width="7.28515625" style="3" customWidth="1"/>
    <col min="26" max="27" width="7" style="3" customWidth="1"/>
    <col min="28" max="28" width="8.28515625" style="3" customWidth="1"/>
    <col min="29" max="29" width="7" style="3" customWidth="1"/>
    <col min="30" max="30" width="6.7109375" style="3" customWidth="1"/>
    <col min="31" max="31" width="7.28515625" style="3" customWidth="1"/>
    <col min="32" max="32" width="5.7109375" style="3" customWidth="1"/>
    <col min="33" max="33" width="8.140625" style="3" customWidth="1"/>
    <col min="34" max="35" width="6.5703125" style="3" customWidth="1"/>
    <col min="36" max="36" width="5.5703125" style="3" customWidth="1"/>
    <col min="37" max="37" width="6.5703125" style="3" customWidth="1"/>
    <col min="38" max="38" width="7.42578125" style="3" customWidth="1"/>
    <col min="39" max="39" width="8.140625" style="3" customWidth="1"/>
    <col min="40" max="40" width="7" style="3" customWidth="1"/>
    <col min="41" max="41" width="6.7109375" style="3" customWidth="1"/>
    <col min="42" max="42" width="6.5703125" style="3" customWidth="1"/>
    <col min="43" max="43" width="7.28515625" style="3" customWidth="1"/>
    <col min="44" max="44" width="5.85546875" style="3" customWidth="1"/>
    <col min="45" max="45" width="6.7109375" style="3" customWidth="1"/>
    <col min="46" max="46" width="6" style="3" customWidth="1"/>
    <col min="47" max="47" width="6.42578125" style="3" customWidth="1"/>
    <col min="48" max="48" width="6.140625" style="3" customWidth="1"/>
    <col min="49" max="49" width="7" style="3" customWidth="1"/>
    <col min="50" max="50" width="6.42578125" style="3" customWidth="1"/>
    <col min="51" max="51" width="8.140625" style="3" customWidth="1"/>
    <col min="52" max="52" width="5.85546875" style="3" customWidth="1"/>
    <col min="53" max="53" width="6.42578125" style="4" customWidth="1"/>
    <col min="54" max="54" width="6.140625" style="4" customWidth="1"/>
    <col min="55" max="55" width="6.5703125" style="4" customWidth="1"/>
    <col min="56" max="56" width="7.42578125" style="3" customWidth="1"/>
    <col min="57" max="57" width="8.28515625" style="3" customWidth="1"/>
    <col min="58" max="59" width="6.28515625" style="3" customWidth="1"/>
    <col min="60" max="60" width="6.42578125" style="3" customWidth="1"/>
    <col min="61" max="61" width="6.85546875" style="3" customWidth="1"/>
    <col min="62" max="62" width="7.7109375" style="3" customWidth="1"/>
    <col min="63" max="63" width="8.140625" style="3" customWidth="1"/>
    <col min="64" max="64" width="7" style="3" customWidth="1"/>
    <col min="65" max="65" width="6.5703125" style="3" customWidth="1"/>
    <col min="66" max="66" width="5.7109375" style="3" customWidth="1"/>
    <col min="67" max="67" width="7" style="3" customWidth="1"/>
    <col min="68" max="68" width="7.140625" style="3" customWidth="1"/>
    <col min="69" max="69" width="7.7109375" style="3" customWidth="1"/>
    <col min="70" max="70" width="6.140625" style="3" customWidth="1"/>
    <col min="71" max="71" width="6.42578125" style="3" customWidth="1"/>
    <col min="72" max="72" width="5.7109375" style="3" customWidth="1"/>
    <col min="73" max="73" width="6.85546875" style="3" customWidth="1"/>
    <col min="74" max="74" width="5.42578125" style="3" customWidth="1"/>
    <col min="75" max="75" width="5.28515625" style="3" customWidth="1"/>
    <col min="76" max="76" width="6.140625" style="3" customWidth="1"/>
    <col min="77" max="77" width="5.28515625" style="3" customWidth="1"/>
    <col min="78" max="78" width="5.7109375" style="3" customWidth="1"/>
    <col min="79" max="79" width="6.140625" style="3" customWidth="1"/>
    <col min="80" max="80" width="5.85546875" style="3" customWidth="1"/>
    <col min="81" max="81" width="7.140625" style="3" customWidth="1"/>
    <col min="82" max="82" width="6.140625" style="3" customWidth="1"/>
    <col min="83" max="83" width="7" style="3" customWidth="1"/>
    <col min="84" max="84" width="6.5703125" style="3" customWidth="1"/>
    <col min="85" max="85" width="5.85546875" style="3" customWidth="1"/>
    <col min="86" max="86" width="6.140625" style="3" customWidth="1"/>
    <col min="87" max="89" width="6.7109375" style="3" customWidth="1"/>
    <col min="90" max="90" width="6.42578125" style="3" customWidth="1"/>
    <col min="91" max="91" width="6.140625" style="3" customWidth="1"/>
    <col min="92" max="92" width="6.85546875" style="3" customWidth="1"/>
    <col min="93" max="93" width="6.42578125" style="3" customWidth="1"/>
    <col min="94" max="94" width="6.7109375" style="3" customWidth="1"/>
    <col min="95" max="95" width="6.140625" style="3" customWidth="1"/>
    <col min="96" max="96" width="6.7109375" style="3" customWidth="1"/>
    <col min="97" max="97" width="6.140625" style="3" customWidth="1"/>
    <col min="98" max="98" width="6.5703125" style="3" customWidth="1"/>
    <col min="99" max="99" width="6.85546875" style="3" customWidth="1"/>
    <col min="100" max="100" width="6.28515625" style="3" customWidth="1"/>
    <col min="101" max="101" width="7.28515625" style="3" customWidth="1"/>
    <col min="102" max="102" width="5.7109375" style="3" customWidth="1"/>
    <col min="103" max="103" width="6" style="3" customWidth="1"/>
    <col min="104" max="104" width="6.5703125" style="3" customWidth="1"/>
    <col min="105" max="105" width="6.42578125" style="3" customWidth="1"/>
    <col min="106" max="106" width="6.140625" style="3" customWidth="1"/>
    <col min="107" max="107" width="7" style="3" customWidth="1"/>
    <col min="108" max="108" width="6.140625" style="3" customWidth="1"/>
    <col min="109" max="109" width="6" style="3" customWidth="1"/>
    <col min="110" max="110" width="6.28515625" style="3" customWidth="1"/>
    <col min="111" max="112" width="6.7109375" style="3" customWidth="1"/>
    <col min="113" max="113" width="7.28515625" style="3" customWidth="1"/>
    <col min="114" max="114" width="6.42578125" style="3" customWidth="1"/>
    <col min="115" max="115" width="6.28515625" style="3" customWidth="1"/>
    <col min="116" max="116" width="6.7109375" style="3" customWidth="1"/>
    <col min="117" max="117" width="6.140625" style="3" customWidth="1"/>
    <col min="118" max="119" width="7.7109375" style="3" customWidth="1"/>
    <col min="120" max="120" width="7" style="3" customWidth="1"/>
    <col min="121" max="121" width="6.7109375" style="3" customWidth="1"/>
    <col min="122" max="122" width="6.28515625" style="3" customWidth="1"/>
    <col min="123" max="123" width="6.5703125" style="3" customWidth="1"/>
    <col min="124" max="124" width="6.7109375" style="3" customWidth="1"/>
    <col min="125" max="125" width="8" style="3" customWidth="1"/>
    <col min="126" max="126" width="7.140625" style="3" customWidth="1"/>
    <col min="127" max="127" width="6.7109375" style="3" customWidth="1"/>
    <col min="128" max="128" width="6.5703125" style="3" customWidth="1"/>
    <col min="129" max="129" width="7.5703125" style="3" customWidth="1"/>
    <col min="130" max="130" width="6.7109375" style="3" customWidth="1"/>
    <col min="131" max="131" width="6.42578125" style="3" customWidth="1"/>
    <col min="132" max="132" width="6.28515625" style="3" customWidth="1"/>
    <col min="133" max="133" width="6.85546875" style="3" customWidth="1"/>
    <col min="134" max="134" width="6.7109375" style="3" customWidth="1"/>
    <col min="135" max="135" width="7.140625" style="3" customWidth="1"/>
    <col min="136" max="136" width="9.85546875" style="3" customWidth="1"/>
    <col min="137" max="137" width="10.5703125" style="3" customWidth="1"/>
    <col min="138" max="138" width="9.85546875" style="3" customWidth="1"/>
    <col min="139" max="139" width="11" style="4" customWidth="1"/>
    <col min="140" max="140" width="10.5703125" style="3" customWidth="1"/>
    <col min="141" max="16384" width="9.140625" style="3"/>
  </cols>
  <sheetData>
    <row r="1" spans="1:140" ht="0.75" customHeight="1" x14ac:dyDescent="0.2">
      <c r="A1" s="2"/>
      <c r="B1" s="2"/>
      <c r="C1" s="2"/>
      <c r="D1" s="2"/>
      <c r="E1" s="1"/>
      <c r="F1" s="1"/>
      <c r="G1" s="1"/>
      <c r="H1" s="1"/>
    </row>
    <row r="2" spans="1:140" ht="26.25" customHeight="1" x14ac:dyDescent="0.2">
      <c r="A2" s="66" t="s">
        <v>44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</row>
    <row r="3" spans="1:140" ht="26.25" customHeight="1" thickBot="1" x14ac:dyDescent="0.25">
      <c r="A3" s="66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</row>
    <row r="4" spans="1:140" ht="150" customHeight="1" x14ac:dyDescent="0.2">
      <c r="A4" s="89" t="s">
        <v>1</v>
      </c>
      <c r="B4" s="92" t="s">
        <v>3</v>
      </c>
      <c r="C4" s="68" t="s">
        <v>32</v>
      </c>
      <c r="D4" s="69"/>
      <c r="E4" s="69"/>
      <c r="F4" s="69"/>
      <c r="G4" s="69"/>
      <c r="H4" s="70"/>
      <c r="I4" s="80" t="s">
        <v>16</v>
      </c>
      <c r="J4" s="81"/>
      <c r="K4" s="81"/>
      <c r="L4" s="81"/>
      <c r="M4" s="81"/>
      <c r="N4" s="82"/>
      <c r="O4" s="68" t="s">
        <v>17</v>
      </c>
      <c r="P4" s="69"/>
      <c r="Q4" s="69"/>
      <c r="R4" s="69"/>
      <c r="S4" s="69"/>
      <c r="T4" s="70"/>
      <c r="U4" s="81" t="s">
        <v>18</v>
      </c>
      <c r="V4" s="81"/>
      <c r="W4" s="81"/>
      <c r="X4" s="81"/>
      <c r="Y4" s="82"/>
      <c r="Z4" s="68" t="s">
        <v>19</v>
      </c>
      <c r="AA4" s="69"/>
      <c r="AB4" s="69"/>
      <c r="AC4" s="69"/>
      <c r="AD4" s="69"/>
      <c r="AE4" s="70"/>
      <c r="AF4" s="68" t="s">
        <v>20</v>
      </c>
      <c r="AG4" s="69"/>
      <c r="AH4" s="69"/>
      <c r="AI4" s="69"/>
      <c r="AJ4" s="69"/>
      <c r="AK4" s="70"/>
      <c r="AL4" s="68" t="s">
        <v>33</v>
      </c>
      <c r="AM4" s="69"/>
      <c r="AN4" s="69"/>
      <c r="AO4" s="69"/>
      <c r="AP4" s="69"/>
      <c r="AQ4" s="70"/>
      <c r="AR4" s="68" t="s">
        <v>21</v>
      </c>
      <c r="AS4" s="69"/>
      <c r="AT4" s="69"/>
      <c r="AU4" s="69"/>
      <c r="AV4" s="69"/>
      <c r="AW4" s="70"/>
      <c r="AX4" s="68" t="s">
        <v>22</v>
      </c>
      <c r="AY4" s="69"/>
      <c r="AZ4" s="69"/>
      <c r="BA4" s="69"/>
      <c r="BB4" s="69"/>
      <c r="BC4" s="70"/>
      <c r="BD4" s="68" t="s">
        <v>23</v>
      </c>
      <c r="BE4" s="69"/>
      <c r="BF4" s="69"/>
      <c r="BG4" s="69"/>
      <c r="BH4" s="69"/>
      <c r="BI4" s="70"/>
      <c r="BJ4" s="68" t="s">
        <v>24</v>
      </c>
      <c r="BK4" s="69"/>
      <c r="BL4" s="69"/>
      <c r="BM4" s="69"/>
      <c r="BN4" s="69"/>
      <c r="BO4" s="70"/>
      <c r="BP4" s="68" t="s">
        <v>34</v>
      </c>
      <c r="BQ4" s="69"/>
      <c r="BR4" s="69"/>
      <c r="BS4" s="69"/>
      <c r="BT4" s="69"/>
      <c r="BU4" s="70"/>
      <c r="BV4" s="68" t="s">
        <v>25</v>
      </c>
      <c r="BW4" s="69"/>
      <c r="BX4" s="69"/>
      <c r="BY4" s="69"/>
      <c r="BZ4" s="69"/>
      <c r="CA4" s="69"/>
      <c r="CB4" s="69"/>
      <c r="CC4" s="70"/>
      <c r="CD4" s="68" t="s">
        <v>26</v>
      </c>
      <c r="CE4" s="69"/>
      <c r="CF4" s="69"/>
      <c r="CG4" s="69"/>
      <c r="CH4" s="69"/>
      <c r="CI4" s="70"/>
      <c r="CJ4" s="74" t="s">
        <v>27</v>
      </c>
      <c r="CK4" s="75"/>
      <c r="CL4" s="75"/>
      <c r="CM4" s="75"/>
      <c r="CN4" s="75"/>
      <c r="CO4" s="76"/>
      <c r="CP4" s="80" t="s">
        <v>35</v>
      </c>
      <c r="CQ4" s="81"/>
      <c r="CR4" s="81"/>
      <c r="CS4" s="81"/>
      <c r="CT4" s="81"/>
      <c r="CU4" s="82"/>
      <c r="CV4" s="68" t="s">
        <v>36</v>
      </c>
      <c r="CW4" s="69"/>
      <c r="CX4" s="69"/>
      <c r="CY4" s="69"/>
      <c r="CZ4" s="69"/>
      <c r="DA4" s="70"/>
      <c r="DB4" s="68" t="s">
        <v>28</v>
      </c>
      <c r="DC4" s="69"/>
      <c r="DD4" s="69"/>
      <c r="DE4" s="69"/>
      <c r="DF4" s="69"/>
      <c r="DG4" s="70"/>
      <c r="DH4" s="68" t="s">
        <v>29</v>
      </c>
      <c r="DI4" s="69"/>
      <c r="DJ4" s="69"/>
      <c r="DK4" s="69"/>
      <c r="DL4" s="69"/>
      <c r="DM4" s="70"/>
      <c r="DN4" s="68" t="s">
        <v>37</v>
      </c>
      <c r="DO4" s="69"/>
      <c r="DP4" s="69"/>
      <c r="DQ4" s="69"/>
      <c r="DR4" s="69"/>
      <c r="DS4" s="70"/>
      <c r="DT4" s="80" t="s">
        <v>30</v>
      </c>
      <c r="DU4" s="81"/>
      <c r="DV4" s="81"/>
      <c r="DW4" s="81"/>
      <c r="DX4" s="81"/>
      <c r="DY4" s="82"/>
      <c r="DZ4" s="80" t="s">
        <v>31</v>
      </c>
      <c r="EA4" s="81"/>
      <c r="EB4" s="81"/>
      <c r="EC4" s="81"/>
      <c r="ED4" s="81"/>
      <c r="EE4" s="82"/>
      <c r="EF4" s="100" t="s">
        <v>10</v>
      </c>
      <c r="EG4" s="103" t="s">
        <v>12</v>
      </c>
      <c r="EH4" s="95" t="s">
        <v>11</v>
      </c>
      <c r="EI4" s="86" t="s">
        <v>8</v>
      </c>
      <c r="EJ4" s="63" t="s">
        <v>9</v>
      </c>
    </row>
    <row r="5" spans="1:140" ht="31.5" customHeight="1" thickBot="1" x14ac:dyDescent="0.25">
      <c r="A5" s="90"/>
      <c r="B5" s="93"/>
      <c r="C5" s="71"/>
      <c r="D5" s="72"/>
      <c r="E5" s="72"/>
      <c r="F5" s="72"/>
      <c r="G5" s="72"/>
      <c r="H5" s="73"/>
      <c r="I5" s="83"/>
      <c r="J5" s="84"/>
      <c r="K5" s="84"/>
      <c r="L5" s="84"/>
      <c r="M5" s="84"/>
      <c r="N5" s="85"/>
      <c r="O5" s="71"/>
      <c r="P5" s="72"/>
      <c r="Q5" s="72"/>
      <c r="R5" s="72"/>
      <c r="S5" s="72"/>
      <c r="T5" s="73"/>
      <c r="U5" s="84"/>
      <c r="V5" s="84"/>
      <c r="W5" s="84"/>
      <c r="X5" s="84"/>
      <c r="Y5" s="85"/>
      <c r="Z5" s="71"/>
      <c r="AA5" s="72"/>
      <c r="AB5" s="72"/>
      <c r="AC5" s="72"/>
      <c r="AD5" s="72"/>
      <c r="AE5" s="73"/>
      <c r="AF5" s="71"/>
      <c r="AG5" s="72"/>
      <c r="AH5" s="72"/>
      <c r="AI5" s="72"/>
      <c r="AJ5" s="72"/>
      <c r="AK5" s="73"/>
      <c r="AL5" s="71"/>
      <c r="AM5" s="72"/>
      <c r="AN5" s="72"/>
      <c r="AO5" s="72"/>
      <c r="AP5" s="72"/>
      <c r="AQ5" s="73"/>
      <c r="AR5" s="71"/>
      <c r="AS5" s="72"/>
      <c r="AT5" s="72"/>
      <c r="AU5" s="72"/>
      <c r="AV5" s="72"/>
      <c r="AW5" s="73"/>
      <c r="AX5" s="71"/>
      <c r="AY5" s="72"/>
      <c r="AZ5" s="72"/>
      <c r="BA5" s="72"/>
      <c r="BB5" s="72"/>
      <c r="BC5" s="73"/>
      <c r="BD5" s="71"/>
      <c r="BE5" s="72"/>
      <c r="BF5" s="72"/>
      <c r="BG5" s="72"/>
      <c r="BH5" s="72"/>
      <c r="BI5" s="73"/>
      <c r="BJ5" s="71"/>
      <c r="BK5" s="72"/>
      <c r="BL5" s="72"/>
      <c r="BM5" s="72"/>
      <c r="BN5" s="72"/>
      <c r="BO5" s="73"/>
      <c r="BP5" s="71"/>
      <c r="BQ5" s="72"/>
      <c r="BR5" s="72"/>
      <c r="BS5" s="72"/>
      <c r="BT5" s="72"/>
      <c r="BU5" s="73"/>
      <c r="BV5" s="71"/>
      <c r="BW5" s="72"/>
      <c r="BX5" s="72"/>
      <c r="BY5" s="72"/>
      <c r="BZ5" s="72"/>
      <c r="CA5" s="72"/>
      <c r="CB5" s="72"/>
      <c r="CC5" s="73"/>
      <c r="CD5" s="71"/>
      <c r="CE5" s="72"/>
      <c r="CF5" s="72"/>
      <c r="CG5" s="72"/>
      <c r="CH5" s="72"/>
      <c r="CI5" s="73"/>
      <c r="CJ5" s="77"/>
      <c r="CK5" s="78"/>
      <c r="CL5" s="78"/>
      <c r="CM5" s="78"/>
      <c r="CN5" s="78"/>
      <c r="CO5" s="79"/>
      <c r="CP5" s="83"/>
      <c r="CQ5" s="84"/>
      <c r="CR5" s="84"/>
      <c r="CS5" s="84"/>
      <c r="CT5" s="84"/>
      <c r="CU5" s="85"/>
      <c r="CV5" s="71"/>
      <c r="CW5" s="72"/>
      <c r="CX5" s="72"/>
      <c r="CY5" s="72"/>
      <c r="CZ5" s="72"/>
      <c r="DA5" s="73"/>
      <c r="DB5" s="71"/>
      <c r="DC5" s="72"/>
      <c r="DD5" s="72"/>
      <c r="DE5" s="72"/>
      <c r="DF5" s="72"/>
      <c r="DG5" s="73"/>
      <c r="DH5" s="71"/>
      <c r="DI5" s="72"/>
      <c r="DJ5" s="72"/>
      <c r="DK5" s="72"/>
      <c r="DL5" s="72"/>
      <c r="DM5" s="73"/>
      <c r="DN5" s="71"/>
      <c r="DO5" s="72"/>
      <c r="DP5" s="72"/>
      <c r="DQ5" s="72"/>
      <c r="DR5" s="72"/>
      <c r="DS5" s="73"/>
      <c r="DT5" s="83"/>
      <c r="DU5" s="84"/>
      <c r="DV5" s="84"/>
      <c r="DW5" s="84"/>
      <c r="DX5" s="84"/>
      <c r="DY5" s="85"/>
      <c r="DZ5" s="83"/>
      <c r="EA5" s="84"/>
      <c r="EB5" s="84"/>
      <c r="EC5" s="84"/>
      <c r="ED5" s="84"/>
      <c r="EE5" s="85"/>
      <c r="EF5" s="101"/>
      <c r="EG5" s="104"/>
      <c r="EH5" s="96"/>
      <c r="EI5" s="87"/>
      <c r="EJ5" s="64"/>
    </row>
    <row r="6" spans="1:140" ht="31.5" customHeight="1" thickBot="1" x14ac:dyDescent="0.25">
      <c r="A6" s="91"/>
      <c r="B6" s="94"/>
      <c r="C6" s="6" t="s">
        <v>38</v>
      </c>
      <c r="D6" s="6" t="s">
        <v>43</v>
      </c>
      <c r="E6" s="6" t="s">
        <v>41</v>
      </c>
      <c r="F6" s="6" t="s">
        <v>5</v>
      </c>
      <c r="G6" s="6" t="s">
        <v>13</v>
      </c>
      <c r="H6" s="6" t="s">
        <v>4</v>
      </c>
      <c r="I6" s="6" t="s">
        <v>38</v>
      </c>
      <c r="J6" s="6" t="s">
        <v>43</v>
      </c>
      <c r="K6" s="6" t="s">
        <v>41</v>
      </c>
      <c r="L6" s="17" t="s">
        <v>5</v>
      </c>
      <c r="M6" s="17" t="s">
        <v>13</v>
      </c>
      <c r="N6" s="17" t="s">
        <v>4</v>
      </c>
      <c r="O6" s="6" t="s">
        <v>38</v>
      </c>
      <c r="P6" s="6" t="s">
        <v>43</v>
      </c>
      <c r="Q6" s="6" t="s">
        <v>41</v>
      </c>
      <c r="R6" s="6" t="s">
        <v>5</v>
      </c>
      <c r="S6" s="6" t="s">
        <v>13</v>
      </c>
      <c r="T6" s="6" t="s">
        <v>4</v>
      </c>
      <c r="U6" s="6" t="s">
        <v>40</v>
      </c>
      <c r="V6" s="6" t="s">
        <v>41</v>
      </c>
      <c r="W6" s="16" t="s">
        <v>5</v>
      </c>
      <c r="X6" s="16" t="s">
        <v>13</v>
      </c>
      <c r="Y6" s="15" t="s">
        <v>4</v>
      </c>
      <c r="Z6" s="6" t="s">
        <v>38</v>
      </c>
      <c r="AA6" s="6" t="s">
        <v>43</v>
      </c>
      <c r="AB6" s="6" t="s">
        <v>41</v>
      </c>
      <c r="AC6" s="6" t="s">
        <v>5</v>
      </c>
      <c r="AD6" s="6" t="s">
        <v>13</v>
      </c>
      <c r="AE6" s="6" t="s">
        <v>4</v>
      </c>
      <c r="AF6" s="6" t="s">
        <v>38</v>
      </c>
      <c r="AG6" s="6" t="s">
        <v>43</v>
      </c>
      <c r="AH6" s="6" t="s">
        <v>41</v>
      </c>
      <c r="AI6" s="37" t="s">
        <v>5</v>
      </c>
      <c r="AJ6" s="37" t="s">
        <v>13</v>
      </c>
      <c r="AK6" s="37" t="s">
        <v>4</v>
      </c>
      <c r="AL6" s="6" t="s">
        <v>38</v>
      </c>
      <c r="AM6" s="6" t="s">
        <v>43</v>
      </c>
      <c r="AN6" s="6" t="s">
        <v>41</v>
      </c>
      <c r="AO6" s="6" t="s">
        <v>5</v>
      </c>
      <c r="AP6" s="6" t="s">
        <v>13</v>
      </c>
      <c r="AQ6" s="6" t="s">
        <v>4</v>
      </c>
      <c r="AR6" s="6" t="s">
        <v>38</v>
      </c>
      <c r="AS6" s="6" t="s">
        <v>43</v>
      </c>
      <c r="AT6" s="6" t="s">
        <v>41</v>
      </c>
      <c r="AU6" s="6" t="s">
        <v>5</v>
      </c>
      <c r="AV6" s="6" t="s">
        <v>13</v>
      </c>
      <c r="AW6" s="6" t="s">
        <v>4</v>
      </c>
      <c r="AX6" s="6" t="s">
        <v>38</v>
      </c>
      <c r="AY6" s="6" t="s">
        <v>43</v>
      </c>
      <c r="AZ6" s="6" t="s">
        <v>41</v>
      </c>
      <c r="BA6" s="6" t="s">
        <v>5</v>
      </c>
      <c r="BB6" s="37" t="s">
        <v>13</v>
      </c>
      <c r="BC6" s="37" t="s">
        <v>4</v>
      </c>
      <c r="BD6" s="6" t="s">
        <v>38</v>
      </c>
      <c r="BE6" s="6" t="s">
        <v>43</v>
      </c>
      <c r="BF6" s="6" t="s">
        <v>41</v>
      </c>
      <c r="BG6" s="6" t="s">
        <v>5</v>
      </c>
      <c r="BH6" s="6" t="s">
        <v>13</v>
      </c>
      <c r="BI6" s="6" t="s">
        <v>4</v>
      </c>
      <c r="BJ6" s="6" t="s">
        <v>38</v>
      </c>
      <c r="BK6" s="6" t="s">
        <v>43</v>
      </c>
      <c r="BL6" s="6" t="s">
        <v>41</v>
      </c>
      <c r="BM6" s="6" t="s">
        <v>5</v>
      </c>
      <c r="BN6" s="6" t="s">
        <v>13</v>
      </c>
      <c r="BO6" s="6" t="s">
        <v>4</v>
      </c>
      <c r="BP6" s="6" t="s">
        <v>38</v>
      </c>
      <c r="BQ6" s="6" t="s">
        <v>43</v>
      </c>
      <c r="BR6" s="6" t="s">
        <v>41</v>
      </c>
      <c r="BS6" s="6" t="s">
        <v>5</v>
      </c>
      <c r="BT6" s="6" t="s">
        <v>13</v>
      </c>
      <c r="BU6" s="6" t="s">
        <v>4</v>
      </c>
      <c r="BV6" s="98" t="s">
        <v>38</v>
      </c>
      <c r="BW6" s="99"/>
      <c r="BX6" s="6" t="s">
        <v>43</v>
      </c>
      <c r="BY6" s="98" t="s">
        <v>41</v>
      </c>
      <c r="BZ6" s="99"/>
      <c r="CA6" s="23" t="s">
        <v>5</v>
      </c>
      <c r="CB6" s="23" t="s">
        <v>13</v>
      </c>
      <c r="CC6" s="23" t="s">
        <v>4</v>
      </c>
      <c r="CD6" s="6" t="s">
        <v>38</v>
      </c>
      <c r="CE6" s="6" t="s">
        <v>43</v>
      </c>
      <c r="CF6" s="6" t="s">
        <v>41</v>
      </c>
      <c r="CG6" s="6" t="s">
        <v>5</v>
      </c>
      <c r="CH6" s="6" t="s">
        <v>13</v>
      </c>
      <c r="CI6" s="6" t="s">
        <v>4</v>
      </c>
      <c r="CJ6" s="6" t="s">
        <v>38</v>
      </c>
      <c r="CK6" s="6" t="s">
        <v>43</v>
      </c>
      <c r="CL6" s="6" t="s">
        <v>41</v>
      </c>
      <c r="CM6" s="6" t="s">
        <v>5</v>
      </c>
      <c r="CN6" s="6" t="s">
        <v>13</v>
      </c>
      <c r="CO6" s="6" t="s">
        <v>4</v>
      </c>
      <c r="CP6" s="6" t="s">
        <v>38</v>
      </c>
      <c r="CQ6" s="6" t="s">
        <v>43</v>
      </c>
      <c r="CR6" s="6" t="s">
        <v>41</v>
      </c>
      <c r="CS6" s="6" t="s">
        <v>5</v>
      </c>
      <c r="CT6" s="6" t="s">
        <v>13</v>
      </c>
      <c r="CU6" s="6" t="s">
        <v>4</v>
      </c>
      <c r="CV6" s="6" t="s">
        <v>38</v>
      </c>
      <c r="CW6" s="6" t="s">
        <v>43</v>
      </c>
      <c r="CX6" s="6" t="s">
        <v>41</v>
      </c>
      <c r="CY6" s="6" t="s">
        <v>5</v>
      </c>
      <c r="CZ6" s="6" t="s">
        <v>13</v>
      </c>
      <c r="DA6" s="6" t="s">
        <v>4</v>
      </c>
      <c r="DB6" s="6" t="s">
        <v>38</v>
      </c>
      <c r="DC6" s="6" t="s">
        <v>43</v>
      </c>
      <c r="DD6" s="6" t="s">
        <v>41</v>
      </c>
      <c r="DE6" s="6" t="s">
        <v>5</v>
      </c>
      <c r="DF6" s="6" t="s">
        <v>13</v>
      </c>
      <c r="DG6" s="6" t="s">
        <v>4</v>
      </c>
      <c r="DH6" s="6" t="s">
        <v>38</v>
      </c>
      <c r="DI6" s="6" t="s">
        <v>43</v>
      </c>
      <c r="DJ6" s="6" t="s">
        <v>41</v>
      </c>
      <c r="DK6" s="23" t="s">
        <v>5</v>
      </c>
      <c r="DL6" s="23" t="s">
        <v>13</v>
      </c>
      <c r="DM6" s="23" t="s">
        <v>4</v>
      </c>
      <c r="DN6" s="6" t="s">
        <v>38</v>
      </c>
      <c r="DO6" s="6" t="s">
        <v>43</v>
      </c>
      <c r="DP6" s="6" t="s">
        <v>41</v>
      </c>
      <c r="DQ6" s="6" t="s">
        <v>5</v>
      </c>
      <c r="DR6" s="6" t="s">
        <v>13</v>
      </c>
      <c r="DS6" s="6" t="s">
        <v>4</v>
      </c>
      <c r="DT6" s="6" t="s">
        <v>38</v>
      </c>
      <c r="DU6" s="6" t="s">
        <v>43</v>
      </c>
      <c r="DV6" s="6" t="s">
        <v>41</v>
      </c>
      <c r="DW6" s="6" t="s">
        <v>5</v>
      </c>
      <c r="DX6" s="6" t="s">
        <v>13</v>
      </c>
      <c r="DY6" s="6" t="s">
        <v>4</v>
      </c>
      <c r="DZ6" s="6" t="s">
        <v>38</v>
      </c>
      <c r="EA6" s="6" t="s">
        <v>43</v>
      </c>
      <c r="EB6" s="6" t="s">
        <v>41</v>
      </c>
      <c r="EC6" s="37" t="s">
        <v>5</v>
      </c>
      <c r="ED6" s="37" t="s">
        <v>13</v>
      </c>
      <c r="EE6" s="37" t="s">
        <v>4</v>
      </c>
      <c r="EF6" s="102"/>
      <c r="EG6" s="105"/>
      <c r="EH6" s="97"/>
      <c r="EI6" s="88"/>
      <c r="EJ6" s="65"/>
    </row>
    <row r="7" spans="1:140" ht="21.75" thickBot="1" x14ac:dyDescent="0.25">
      <c r="A7" s="38" t="s">
        <v>39</v>
      </c>
      <c r="B7" s="39"/>
      <c r="C7" s="40"/>
      <c r="D7" s="8"/>
      <c r="E7" s="19"/>
      <c r="F7" s="19"/>
      <c r="G7" s="14"/>
      <c r="H7" s="29"/>
      <c r="I7" s="40"/>
      <c r="J7" s="8"/>
      <c r="K7" s="19"/>
      <c r="L7" s="19"/>
      <c r="M7" s="14"/>
      <c r="N7" s="29" t="s">
        <v>14</v>
      </c>
      <c r="O7" s="40"/>
      <c r="P7" s="8"/>
      <c r="Q7" s="19"/>
      <c r="R7" s="19"/>
      <c r="S7" s="14"/>
      <c r="T7" s="33" t="s">
        <v>14</v>
      </c>
      <c r="U7" s="55"/>
      <c r="V7" s="49"/>
      <c r="W7" s="50"/>
      <c r="X7" s="14"/>
      <c r="Y7" s="42"/>
      <c r="Z7" s="40"/>
      <c r="AA7" s="8"/>
      <c r="AB7" s="46"/>
      <c r="AC7" s="19"/>
      <c r="AD7" s="14"/>
      <c r="AE7" s="29" t="s">
        <v>14</v>
      </c>
      <c r="AF7" s="22"/>
      <c r="AG7" s="8"/>
      <c r="AH7" s="14"/>
      <c r="AI7" s="19"/>
      <c r="AJ7" s="14" t="s">
        <v>14</v>
      </c>
      <c r="AK7" s="29" t="s">
        <v>14</v>
      </c>
      <c r="AL7" s="25"/>
      <c r="AM7" s="14"/>
      <c r="AN7" s="19"/>
      <c r="AO7" s="60"/>
      <c r="AP7" s="14" t="s">
        <v>14</v>
      </c>
      <c r="AQ7" s="29"/>
      <c r="AR7" s="25"/>
      <c r="AS7" s="14"/>
      <c r="AT7" s="14"/>
      <c r="AU7" s="54"/>
      <c r="AV7" s="14" t="s">
        <v>14</v>
      </c>
      <c r="AW7" s="20"/>
      <c r="AX7" s="40" t="s">
        <v>14</v>
      </c>
      <c r="AY7" s="8"/>
      <c r="AZ7" s="19"/>
      <c r="BA7" s="60"/>
      <c r="BB7" s="14">
        <v>0.2</v>
      </c>
      <c r="BC7" s="29" t="s">
        <v>14</v>
      </c>
      <c r="BD7" s="25"/>
      <c r="BE7" s="14"/>
      <c r="BF7" s="19"/>
      <c r="BG7" s="60"/>
      <c r="BH7" s="14" t="s">
        <v>14</v>
      </c>
      <c r="BI7" s="29"/>
      <c r="BJ7" s="7"/>
      <c r="BK7" s="14"/>
      <c r="BL7" s="19"/>
      <c r="BM7" s="60"/>
      <c r="BN7" s="14"/>
      <c r="BO7" s="29" t="s">
        <v>14</v>
      </c>
      <c r="BP7" s="25"/>
      <c r="BQ7" s="14" t="s">
        <v>14</v>
      </c>
      <c r="BR7" s="14"/>
      <c r="BS7" s="60"/>
      <c r="BT7" s="14" t="s">
        <v>14</v>
      </c>
      <c r="BU7" s="29"/>
      <c r="BV7" s="21"/>
      <c r="BW7" s="19"/>
      <c r="BX7" s="14"/>
      <c r="BY7" s="56"/>
      <c r="BZ7" s="57"/>
      <c r="CA7" s="14"/>
      <c r="CB7" s="14" t="s">
        <v>14</v>
      </c>
      <c r="CC7" s="29"/>
      <c r="CD7" s="21"/>
      <c r="CE7" s="14"/>
      <c r="CF7" s="19"/>
      <c r="CG7" s="28"/>
      <c r="CH7" s="44" t="s">
        <v>14</v>
      </c>
      <c r="CI7" s="29" t="s">
        <v>14</v>
      </c>
      <c r="CJ7" s="25"/>
      <c r="CK7" s="14"/>
      <c r="CL7" s="14"/>
      <c r="CM7" s="19"/>
      <c r="CN7" s="14" t="s">
        <v>14</v>
      </c>
      <c r="CO7" s="29" t="s">
        <v>14</v>
      </c>
      <c r="CP7" s="21"/>
      <c r="CQ7" s="14"/>
      <c r="CR7" s="19"/>
      <c r="CS7" s="14"/>
      <c r="CT7" s="14" t="s">
        <v>14</v>
      </c>
      <c r="CU7" s="29"/>
      <c r="CV7" s="25"/>
      <c r="CW7" s="14"/>
      <c r="CX7" s="14"/>
      <c r="CY7" s="60"/>
      <c r="CZ7" s="14" t="s">
        <v>14</v>
      </c>
      <c r="DA7" s="29" t="s">
        <v>14</v>
      </c>
      <c r="DB7" s="22"/>
      <c r="DC7" s="8"/>
      <c r="DD7" s="14"/>
      <c r="DE7" s="54"/>
      <c r="DF7" s="14" t="s">
        <v>14</v>
      </c>
      <c r="DG7" s="29" t="s">
        <v>14</v>
      </c>
      <c r="DH7" s="21"/>
      <c r="DI7" s="14"/>
      <c r="DJ7" s="19"/>
      <c r="DK7" s="54"/>
      <c r="DL7" s="14" t="s">
        <v>14</v>
      </c>
      <c r="DM7" s="29"/>
      <c r="DN7" s="25"/>
      <c r="DO7" s="14"/>
      <c r="DP7" s="19"/>
      <c r="DQ7" s="60"/>
      <c r="DR7" s="14"/>
      <c r="DS7" s="29" t="s">
        <v>14</v>
      </c>
      <c r="DT7" s="25"/>
      <c r="DU7" s="14"/>
      <c r="DV7" s="19"/>
      <c r="DW7" s="60"/>
      <c r="DX7" s="14" t="s">
        <v>14</v>
      </c>
      <c r="DY7" s="47" t="s">
        <v>14</v>
      </c>
      <c r="DZ7" s="25"/>
      <c r="EA7" s="14"/>
      <c r="EB7" s="28"/>
      <c r="EC7" s="60"/>
      <c r="ED7" s="14"/>
      <c r="EE7" s="34"/>
      <c r="EF7" s="35"/>
      <c r="EG7" s="35"/>
      <c r="EH7" s="9" t="s">
        <v>14</v>
      </c>
      <c r="EI7" s="36"/>
      <c r="EJ7" s="31" t="s">
        <v>14</v>
      </c>
    </row>
    <row r="8" spans="1:140" ht="13.5" thickBot="1" x14ac:dyDescent="0.25">
      <c r="A8" s="43" t="s">
        <v>0</v>
      </c>
      <c r="B8" s="12">
        <v>513</v>
      </c>
      <c r="C8" s="13">
        <v>29</v>
      </c>
      <c r="D8" s="5">
        <v>47.3</v>
      </c>
      <c r="E8" s="5">
        <v>53.4</v>
      </c>
      <c r="F8" s="5">
        <v>3</v>
      </c>
      <c r="G8" s="5">
        <v>0.5</v>
      </c>
      <c r="H8" s="24">
        <f>F8*G8</f>
        <v>1.5</v>
      </c>
      <c r="I8" s="13">
        <v>60.9</v>
      </c>
      <c r="J8" s="5">
        <v>3.3</v>
      </c>
      <c r="K8" s="5">
        <v>2.1</v>
      </c>
      <c r="L8" s="5">
        <v>2</v>
      </c>
      <c r="M8" s="5">
        <v>0.5</v>
      </c>
      <c r="N8" s="24">
        <f t="shared" ref="N8" si="0">L8*M8</f>
        <v>1</v>
      </c>
      <c r="O8" s="13">
        <v>128.80000000000001</v>
      </c>
      <c r="P8" s="5">
        <v>67.2</v>
      </c>
      <c r="Q8" s="5">
        <v>293.60000000000002</v>
      </c>
      <c r="R8" s="61">
        <v>0</v>
      </c>
      <c r="S8" s="5">
        <v>0.5</v>
      </c>
      <c r="T8" s="32">
        <f t="shared" ref="T8" si="1">R8*S8</f>
        <v>0</v>
      </c>
      <c r="U8" s="53">
        <v>0.1</v>
      </c>
      <c r="V8" s="51">
        <v>0.4</v>
      </c>
      <c r="W8" s="62">
        <v>0</v>
      </c>
      <c r="X8" s="5">
        <v>0.5</v>
      </c>
      <c r="Y8" s="41">
        <f>W8*X8</f>
        <v>0</v>
      </c>
      <c r="Z8" s="13">
        <v>91</v>
      </c>
      <c r="AA8" s="5">
        <v>92</v>
      </c>
      <c r="AB8" s="45">
        <v>92</v>
      </c>
      <c r="AC8" s="5">
        <v>3</v>
      </c>
      <c r="AD8" s="5" t="s">
        <v>6</v>
      </c>
      <c r="AE8" s="24">
        <f t="shared" ref="AE8" si="2">AC8*AD8</f>
        <v>1.5</v>
      </c>
      <c r="AF8" s="13">
        <v>3</v>
      </c>
      <c r="AG8" s="5">
        <v>4</v>
      </c>
      <c r="AH8" s="5">
        <v>4</v>
      </c>
      <c r="AI8" s="5">
        <v>3</v>
      </c>
      <c r="AJ8" s="5">
        <v>0.2</v>
      </c>
      <c r="AK8" s="24">
        <f t="shared" ref="AK8" si="3">AI8*AJ8</f>
        <v>0.60000000000000009</v>
      </c>
      <c r="AL8" s="13" t="s">
        <v>15</v>
      </c>
      <c r="AM8" s="5" t="s">
        <v>45</v>
      </c>
      <c r="AN8" s="5" t="s">
        <v>47</v>
      </c>
      <c r="AO8" s="53">
        <v>2</v>
      </c>
      <c r="AP8" s="5">
        <v>0.3</v>
      </c>
      <c r="AQ8" s="24">
        <f>AO8*AP8</f>
        <v>0.6</v>
      </c>
      <c r="AR8" s="13">
        <v>80</v>
      </c>
      <c r="AS8" s="5">
        <v>100</v>
      </c>
      <c r="AT8" s="5">
        <v>100</v>
      </c>
      <c r="AU8" s="53">
        <v>3</v>
      </c>
      <c r="AV8" s="5">
        <v>0.3</v>
      </c>
      <c r="AW8" s="18">
        <f>AU8*AV8</f>
        <v>0.89999999999999991</v>
      </c>
      <c r="AX8" s="13">
        <v>0</v>
      </c>
      <c r="AY8" s="5">
        <v>2</v>
      </c>
      <c r="AZ8" s="5">
        <v>1</v>
      </c>
      <c r="BA8" s="53">
        <v>1</v>
      </c>
      <c r="BB8" s="5">
        <v>0.2</v>
      </c>
      <c r="BC8" s="24">
        <f t="shared" ref="BC8" si="4">BA8*BB8</f>
        <v>0.2</v>
      </c>
      <c r="BD8" s="13">
        <v>0</v>
      </c>
      <c r="BE8" s="5">
        <v>0</v>
      </c>
      <c r="BF8" s="5">
        <v>0</v>
      </c>
      <c r="BG8" s="53">
        <v>3</v>
      </c>
      <c r="BH8" s="5">
        <v>0.3</v>
      </c>
      <c r="BI8" s="24">
        <f>BG8*BH8</f>
        <v>0.89999999999999991</v>
      </c>
      <c r="BJ8" s="52" t="s">
        <v>46</v>
      </c>
      <c r="BK8" s="5">
        <v>1</v>
      </c>
      <c r="BL8" s="5">
        <v>1</v>
      </c>
      <c r="BM8" s="53">
        <v>3</v>
      </c>
      <c r="BN8" s="5" t="s">
        <v>7</v>
      </c>
      <c r="BO8" s="24">
        <f t="shared" ref="BO8" si="5">BM8*BN8</f>
        <v>0.89999999999999991</v>
      </c>
      <c r="BP8" s="13" t="s">
        <v>42</v>
      </c>
      <c r="BQ8" s="5">
        <v>31</v>
      </c>
      <c r="BR8" s="5">
        <v>31</v>
      </c>
      <c r="BS8" s="53">
        <v>3</v>
      </c>
      <c r="BT8" s="5" t="s">
        <v>7</v>
      </c>
      <c r="BU8" s="24">
        <f t="shared" ref="BU8" si="6">BS8*BT8</f>
        <v>0.89999999999999991</v>
      </c>
      <c r="BV8" s="13">
        <v>0</v>
      </c>
      <c r="BW8" s="5">
        <v>0</v>
      </c>
      <c r="BX8" s="5">
        <v>4</v>
      </c>
      <c r="BY8" s="59">
        <v>4</v>
      </c>
      <c r="BZ8" s="58">
        <v>100</v>
      </c>
      <c r="CA8" s="5">
        <v>3</v>
      </c>
      <c r="CB8" s="5">
        <v>0.3</v>
      </c>
      <c r="CC8" s="24">
        <f>CA8*CB8</f>
        <v>0.89999999999999991</v>
      </c>
      <c r="CD8" s="13">
        <v>2</v>
      </c>
      <c r="CE8" s="5">
        <v>6</v>
      </c>
      <c r="CF8" s="5">
        <v>6</v>
      </c>
      <c r="CG8" s="27">
        <v>3</v>
      </c>
      <c r="CH8" s="26">
        <v>0.2</v>
      </c>
      <c r="CI8" s="24">
        <f t="shared" ref="CI8" si="7">CG8*CH8</f>
        <v>0.60000000000000009</v>
      </c>
      <c r="CJ8" s="13">
        <v>2</v>
      </c>
      <c r="CK8" s="5">
        <v>7</v>
      </c>
      <c r="CL8" s="5">
        <v>7</v>
      </c>
      <c r="CM8" s="5">
        <v>3</v>
      </c>
      <c r="CN8" s="5">
        <v>0.3</v>
      </c>
      <c r="CO8" s="24">
        <f t="shared" ref="CO8" si="8">CM8*CN8</f>
        <v>0.89999999999999991</v>
      </c>
      <c r="CP8" s="13">
        <v>0</v>
      </c>
      <c r="CQ8" s="5">
        <v>6</v>
      </c>
      <c r="CR8" s="5">
        <v>6</v>
      </c>
      <c r="CS8" s="5">
        <v>3</v>
      </c>
      <c r="CT8" s="5">
        <v>0.3</v>
      </c>
      <c r="CU8" s="24">
        <f>CS8*CT8</f>
        <v>0.89999999999999991</v>
      </c>
      <c r="CV8" s="13">
        <v>4</v>
      </c>
      <c r="CW8" s="5">
        <v>5</v>
      </c>
      <c r="CX8" s="5">
        <v>5</v>
      </c>
      <c r="CY8" s="53">
        <v>3</v>
      </c>
      <c r="CZ8" s="5">
        <v>0.2</v>
      </c>
      <c r="DA8" s="24">
        <f t="shared" ref="DA8" si="9">CY8*CZ8</f>
        <v>0.60000000000000009</v>
      </c>
      <c r="DB8" s="13">
        <v>0</v>
      </c>
      <c r="DC8" s="5">
        <v>300</v>
      </c>
      <c r="DD8" s="5">
        <v>650</v>
      </c>
      <c r="DE8" s="53">
        <v>3</v>
      </c>
      <c r="DF8" s="5">
        <v>0.3</v>
      </c>
      <c r="DG8" s="24">
        <f t="shared" ref="DG8" si="10">DE8*DF8</f>
        <v>0.89999999999999991</v>
      </c>
      <c r="DH8" s="13">
        <v>100</v>
      </c>
      <c r="DI8" s="5">
        <v>100</v>
      </c>
      <c r="DJ8" s="5">
        <v>100</v>
      </c>
      <c r="DK8" s="53">
        <v>3</v>
      </c>
      <c r="DL8" s="5">
        <v>0.2</v>
      </c>
      <c r="DM8" s="24">
        <f>DK8*DL8</f>
        <v>0.60000000000000009</v>
      </c>
      <c r="DN8" s="13">
        <v>8</v>
      </c>
      <c r="DO8" s="5">
        <v>8</v>
      </c>
      <c r="DP8" s="5">
        <v>8</v>
      </c>
      <c r="DQ8" s="53">
        <v>3</v>
      </c>
      <c r="DR8" s="5" t="s">
        <v>2</v>
      </c>
      <c r="DS8" s="24">
        <f t="shared" ref="DS8" si="11">DQ8*DR8</f>
        <v>0.60000000000000009</v>
      </c>
      <c r="DT8" s="13">
        <v>100</v>
      </c>
      <c r="DU8" s="5">
        <v>100</v>
      </c>
      <c r="DV8" s="5">
        <v>100</v>
      </c>
      <c r="DW8" s="53">
        <v>3</v>
      </c>
      <c r="DX8" s="5">
        <v>0.3</v>
      </c>
      <c r="DY8" s="48">
        <f t="shared" ref="DY8" si="12">DW8*DX8</f>
        <v>0.89999999999999991</v>
      </c>
      <c r="DZ8" s="13">
        <v>100</v>
      </c>
      <c r="EA8" s="5">
        <v>100</v>
      </c>
      <c r="EB8" s="27">
        <v>100</v>
      </c>
      <c r="EC8" s="53">
        <v>3</v>
      </c>
      <c r="ED8" s="5" t="s">
        <v>7</v>
      </c>
      <c r="EE8" s="24">
        <f>EC8*ED8</f>
        <v>0.89999999999999991</v>
      </c>
      <c r="EF8" s="10">
        <v>2</v>
      </c>
      <c r="EG8" s="11">
        <v>0</v>
      </c>
      <c r="EH8" s="9">
        <f t="shared" ref="EH8" si="13">22-EF8-EG8</f>
        <v>20</v>
      </c>
      <c r="EI8" s="31">
        <f t="shared" ref="EI8" si="14">F8+L8+R8+W8+AC8+AI8+AO8+AU8+BA8+BG8+BM8+BS8+CA8+CG8+CM8+CS8+CY8+DE8+DK8+DQ8+DW8+EC8</f>
        <v>56</v>
      </c>
      <c r="EJ8" s="30">
        <f t="shared" ref="EJ8" si="15">H8+N8+T8+Y8+AE8+AK8+AQ8+AW8+BC8+BI8+BO8+BU8+CC8+CI8+CO8+CU8+DA8+DG8+DM8+DS8+DY8+EE8</f>
        <v>16.8</v>
      </c>
    </row>
    <row r="17" spans="141:141" x14ac:dyDescent="0.2">
      <c r="EK17" s="4"/>
    </row>
  </sheetData>
  <sortState ref="EK34:EN49">
    <sortCondition descending="1" ref="EK34"/>
  </sortState>
  <mergeCells count="33">
    <mergeCell ref="AL4:AQ5"/>
    <mergeCell ref="AX4:BC5"/>
    <mergeCell ref="EF4:EF6"/>
    <mergeCell ref="EG4:EG6"/>
    <mergeCell ref="AR4:AW5"/>
    <mergeCell ref="BP4:BU5"/>
    <mergeCell ref="DZ4:EE5"/>
    <mergeCell ref="BV4:CC5"/>
    <mergeCell ref="BV6:BW6"/>
    <mergeCell ref="BY6:BZ6"/>
    <mergeCell ref="A2:A3"/>
    <mergeCell ref="A4:A6"/>
    <mergeCell ref="O4:T5"/>
    <mergeCell ref="U4:Y5"/>
    <mergeCell ref="B4:B6"/>
    <mergeCell ref="C4:H5"/>
    <mergeCell ref="I4:N5"/>
    <mergeCell ref="EJ4:EJ6"/>
    <mergeCell ref="B2:EJ3"/>
    <mergeCell ref="Z4:AE5"/>
    <mergeCell ref="CV4:DA5"/>
    <mergeCell ref="DN4:DS5"/>
    <mergeCell ref="CJ4:CO5"/>
    <mergeCell ref="CP4:CU5"/>
    <mergeCell ref="DB4:DG5"/>
    <mergeCell ref="DH4:DM5"/>
    <mergeCell ref="CD4:CI5"/>
    <mergeCell ref="BJ4:BO5"/>
    <mergeCell ref="BD4:BI5"/>
    <mergeCell ref="EI4:EI6"/>
    <mergeCell ref="AF4:AK5"/>
    <mergeCell ref="EH4:EH6"/>
    <mergeCell ref="DT4:DY5"/>
  </mergeCells>
  <phoneticPr fontId="0" type="noConversion"/>
  <printOptions gridLines="1"/>
  <pageMargins left="0" right="0" top="0.39370078740157483" bottom="0" header="0.51181102362204722" footer="0.5118110236220472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C1" zoomScale="70" zoomScaleNormal="70" workbookViewId="0">
      <selection activeCell="AA1" sqref="AA1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Мария В. Волошина</cp:lastModifiedBy>
  <cp:lastPrinted>2022-02-18T07:50:24Z</cp:lastPrinted>
  <dcterms:created xsi:type="dcterms:W3CDTF">1996-10-08T23:32:33Z</dcterms:created>
  <dcterms:modified xsi:type="dcterms:W3CDTF">2022-02-18T11:49:46Z</dcterms:modified>
</cp:coreProperties>
</file>